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大创公示\"/>
    </mc:Choice>
  </mc:AlternateContent>
  <bookViews>
    <workbookView xWindow="0" yWindow="0" windowWidth="27945" windowHeight="123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6" i="1"/>
  <c r="N6" i="1" s="1"/>
  <c r="M7" i="1"/>
  <c r="M8" i="1"/>
  <c r="M9" i="1"/>
  <c r="M10" i="1"/>
  <c r="M11" i="1"/>
  <c r="M12" i="1"/>
  <c r="N12" i="1" s="1"/>
  <c r="M13" i="1"/>
  <c r="N13" i="1" s="1"/>
  <c r="M14" i="1"/>
  <c r="M15" i="1"/>
  <c r="M16" i="1"/>
  <c r="N16" i="1" s="1"/>
  <c r="M17" i="1"/>
  <c r="N17" i="1" s="1"/>
  <c r="M18" i="1"/>
  <c r="N18" i="1" s="1"/>
  <c r="M19" i="1"/>
  <c r="M20" i="1"/>
  <c r="M21" i="1"/>
  <c r="M22" i="1"/>
  <c r="M23" i="1"/>
  <c r="M24" i="1"/>
  <c r="N24" i="1" s="1"/>
  <c r="M25" i="1"/>
  <c r="M4" i="1"/>
  <c r="L25" i="1"/>
  <c r="I25" i="1"/>
  <c r="H25" i="1"/>
  <c r="F25" i="1"/>
  <c r="D25" i="1"/>
  <c r="C25" i="1"/>
  <c r="E24" i="1"/>
  <c r="N23" i="1"/>
  <c r="E23" i="1"/>
  <c r="N22" i="1"/>
  <c r="E22" i="1"/>
  <c r="N21" i="1"/>
  <c r="E21" i="1"/>
  <c r="N20" i="1"/>
  <c r="E20" i="1"/>
  <c r="N19" i="1"/>
  <c r="E19" i="1"/>
  <c r="E18" i="1"/>
  <c r="E17" i="1"/>
  <c r="E16" i="1"/>
  <c r="N15" i="1"/>
  <c r="E15" i="1"/>
  <c r="N14" i="1"/>
  <c r="E14" i="1"/>
  <c r="E13" i="1"/>
  <c r="E12" i="1"/>
  <c r="N11" i="1"/>
  <c r="E11" i="1"/>
  <c r="N10" i="1"/>
  <c r="E10" i="1"/>
  <c r="N9" i="1"/>
  <c r="E9" i="1"/>
  <c r="N8" i="1"/>
  <c r="E8" i="1"/>
  <c r="N7" i="1"/>
  <c r="E7" i="1"/>
  <c r="E6" i="1"/>
  <c r="E5" i="1"/>
  <c r="N4" i="1"/>
  <c r="E4" i="1"/>
  <c r="N25" i="1" l="1"/>
</calcChain>
</file>

<file path=xl/sharedStrings.xml><?xml version="1.0" encoding="utf-8"?>
<sst xmlns="http://schemas.openxmlformats.org/spreadsheetml/2006/main" count="39" uniqueCount="39">
  <si>
    <t>附件1</t>
  </si>
  <si>
    <t>云南农业大学各学院2026年大学生创新训练计划项目推荐名额分配表</t>
  </si>
  <si>
    <t>序号</t>
  </si>
  <si>
    <t>学院名称</t>
  </si>
  <si>
    <t>任务数</t>
  </si>
  <si>
    <t>实际报名数</t>
  </si>
  <si>
    <t>完成比例</t>
  </si>
  <si>
    <t>国家级基础名额</t>
  </si>
  <si>
    <t>国家级奖励名额</t>
  </si>
  <si>
    <t>国家级合计</t>
  </si>
  <si>
    <t>省级一般基础名额</t>
  </si>
  <si>
    <t>省级一般奖励名额</t>
  </si>
  <si>
    <t>省级一般合计</t>
  </si>
  <si>
    <t>省级重点</t>
  </si>
  <si>
    <t>省级合计</t>
  </si>
  <si>
    <t>共计</t>
  </si>
  <si>
    <t>农学与生物技术学院</t>
  </si>
  <si>
    <t>动物科学技术学院</t>
  </si>
  <si>
    <t>动物医学院</t>
  </si>
  <si>
    <t>植物保护学院</t>
  </si>
  <si>
    <t>园林园艺学院</t>
  </si>
  <si>
    <t>资源与环境学院</t>
  </si>
  <si>
    <t>食品科学技术学院</t>
  </si>
  <si>
    <t>烟草学院</t>
  </si>
  <si>
    <t>茶学院</t>
  </si>
  <si>
    <t>水利学院</t>
  </si>
  <si>
    <t>机电工程学院</t>
  </si>
  <si>
    <t>理学院</t>
  </si>
  <si>
    <t>大数据学院</t>
  </si>
  <si>
    <t>建筑工程学院</t>
  </si>
  <si>
    <t>马克思主义学院</t>
  </si>
  <si>
    <t>经济管理学院</t>
  </si>
  <si>
    <t>人文社会科学学院</t>
  </si>
  <si>
    <t>外语学院</t>
  </si>
  <si>
    <t>体育学院</t>
  </si>
  <si>
    <t>国际学院</t>
  </si>
  <si>
    <t>热带作物学院</t>
  </si>
  <si>
    <t>合计</t>
  </si>
  <si>
    <r>
      <t xml:space="preserve">
1.</t>
    </r>
    <r>
      <rPr>
        <sz val="12"/>
        <color theme="1"/>
        <rFont val="等线"/>
        <family val="3"/>
        <charset val="134"/>
      </rPr>
      <t>国家级基础名额</t>
    </r>
    <r>
      <rPr>
        <sz val="12"/>
        <color theme="1"/>
        <rFont val="Times New Roman"/>
        <family val="1"/>
      </rPr>
      <t>=</t>
    </r>
    <r>
      <rPr>
        <sz val="12"/>
        <color theme="1"/>
        <rFont val="等线"/>
        <family val="3"/>
        <charset val="134"/>
      </rPr>
      <t>学院报名数</t>
    </r>
    <r>
      <rPr>
        <sz val="12"/>
        <color theme="1"/>
        <rFont val="Times New Roman"/>
        <family val="1"/>
      </rPr>
      <t>/</t>
    </r>
    <r>
      <rPr>
        <sz val="12"/>
        <color theme="1"/>
        <rFont val="等线"/>
        <family val="3"/>
        <charset val="134"/>
      </rPr>
      <t>全校报名总数（</t>
    </r>
    <r>
      <rPr>
        <sz val="12"/>
        <color theme="1"/>
        <rFont val="Times New Roman"/>
        <family val="1"/>
      </rPr>
      <t>700</t>
    </r>
    <r>
      <rPr>
        <sz val="12"/>
        <color theme="1"/>
        <rFont val="等线"/>
        <family val="3"/>
        <charset val="134"/>
      </rPr>
      <t>项）</t>
    </r>
    <r>
      <rPr>
        <sz val="12"/>
        <color theme="1"/>
        <rFont val="Times New Roman"/>
        <family val="1"/>
      </rPr>
      <t>*</t>
    </r>
    <r>
      <rPr>
        <sz val="12"/>
        <color theme="1"/>
        <rFont val="等线"/>
        <family val="3"/>
        <charset val="134"/>
      </rPr>
      <t>省教育厅分配国家级推荐名额数（</t>
    </r>
    <r>
      <rPr>
        <sz val="12"/>
        <color theme="1"/>
        <rFont val="Times New Roman"/>
        <family val="1"/>
      </rPr>
      <t>45</t>
    </r>
    <r>
      <rPr>
        <sz val="12"/>
        <color theme="1"/>
        <rFont val="等线"/>
        <family val="3"/>
        <charset val="134"/>
      </rPr>
      <t xml:space="preserve">项）。
</t>
    </r>
    <r>
      <rPr>
        <sz val="12"/>
        <color theme="1"/>
        <rFont val="Times New Roman"/>
        <family val="1"/>
      </rPr>
      <t>2.</t>
    </r>
    <r>
      <rPr>
        <sz val="12"/>
        <color theme="1"/>
        <rFont val="等线"/>
        <family val="3"/>
        <charset val="134"/>
      </rPr>
      <t>省级基础名额</t>
    </r>
    <r>
      <rPr>
        <sz val="12"/>
        <color theme="1"/>
        <rFont val="Times New Roman"/>
        <family val="1"/>
      </rPr>
      <t>=</t>
    </r>
    <r>
      <rPr>
        <sz val="12"/>
        <color theme="1"/>
        <rFont val="等线"/>
        <family val="3"/>
        <charset val="134"/>
      </rPr>
      <t>学院报名数</t>
    </r>
    <r>
      <rPr>
        <sz val="12"/>
        <color theme="1"/>
        <rFont val="Times New Roman"/>
        <family val="1"/>
      </rPr>
      <t>/</t>
    </r>
    <r>
      <rPr>
        <sz val="12"/>
        <color theme="1"/>
        <rFont val="等线"/>
        <family val="3"/>
        <charset val="134"/>
      </rPr>
      <t>全校报名总数（</t>
    </r>
    <r>
      <rPr>
        <sz val="12"/>
        <color theme="1"/>
        <rFont val="Times New Roman"/>
        <family val="1"/>
      </rPr>
      <t>700</t>
    </r>
    <r>
      <rPr>
        <sz val="12"/>
        <color theme="1"/>
        <rFont val="等线"/>
        <family val="3"/>
        <charset val="134"/>
      </rPr>
      <t>项）</t>
    </r>
    <r>
      <rPr>
        <sz val="12"/>
        <color theme="1"/>
        <rFont val="Times New Roman"/>
        <family val="1"/>
      </rPr>
      <t>*</t>
    </r>
    <r>
      <rPr>
        <sz val="12"/>
        <color theme="1"/>
        <rFont val="等线"/>
        <family val="3"/>
        <charset val="134"/>
      </rPr>
      <t>省教育厅分配省级推荐名额数（</t>
    </r>
    <r>
      <rPr>
        <sz val="12"/>
        <color theme="1"/>
        <rFont val="Times New Roman"/>
        <family val="1"/>
      </rPr>
      <t>78</t>
    </r>
    <r>
      <rPr>
        <sz val="12"/>
        <color theme="1"/>
        <rFont val="等线"/>
        <family val="3"/>
        <charset val="134"/>
      </rPr>
      <t>项）（其中省级重点按照省教育厅名额数</t>
    </r>
    <r>
      <rPr>
        <sz val="12"/>
        <color theme="1"/>
        <rFont val="Times New Roman"/>
        <family val="1"/>
      </rPr>
      <t>7</t>
    </r>
    <r>
      <rPr>
        <sz val="12"/>
        <color theme="1"/>
        <rFont val="等线"/>
        <family val="3"/>
        <charset val="134"/>
      </rPr>
      <t>项择优推荐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等线"/>
        <family val="3"/>
        <charset val="134"/>
      </rPr>
      <t>）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sz val="12"/>
        <color theme="1"/>
        <rFont val="等线"/>
        <family val="3"/>
        <charset val="134"/>
      </rPr>
      <t>奖励名额以各学院完成情况比例排序依次奖励国家级、省级，未完成无奖励名额。</t>
    </r>
    <r>
      <rPr>
        <sz val="12"/>
        <color theme="1"/>
        <rFont val="Times New Roman"/>
        <family val="1"/>
      </rPr>
      <t xml:space="preserve">   
4.</t>
    </r>
    <r>
      <rPr>
        <sz val="12"/>
        <color theme="1"/>
        <rFont val="宋体"/>
        <family val="3"/>
        <charset val="134"/>
      </rPr>
      <t>按照省教育厅要求，学校拟向省教育厅推荐国家级</t>
    </r>
    <r>
      <rPr>
        <sz val="12"/>
        <color theme="1"/>
        <rFont val="Times New Roman"/>
        <family val="1"/>
      </rPr>
      <t>45</t>
    </r>
    <r>
      <rPr>
        <sz val="12"/>
        <color theme="1"/>
        <rFont val="等线"/>
        <family val="3"/>
        <charset val="134"/>
      </rPr>
      <t>项，省级重点</t>
    </r>
    <r>
      <rPr>
        <sz val="12"/>
        <color theme="1"/>
        <rFont val="Times New Roman"/>
        <family val="1"/>
      </rPr>
      <t>7</t>
    </r>
    <r>
      <rPr>
        <sz val="12"/>
        <color theme="1"/>
        <rFont val="等线"/>
        <family val="3"/>
        <charset val="134"/>
      </rPr>
      <t>项，省级一般</t>
    </r>
    <r>
      <rPr>
        <sz val="12"/>
        <color theme="1"/>
        <rFont val="Times New Roman"/>
        <family val="1"/>
      </rPr>
      <t>84</t>
    </r>
    <r>
      <rPr>
        <sz val="12"/>
        <color theme="1"/>
        <rFont val="等线"/>
        <family val="3"/>
        <charset val="134"/>
      </rPr>
      <t>项，共</t>
    </r>
    <r>
      <rPr>
        <sz val="12"/>
        <color theme="1"/>
        <rFont val="Times New Roman"/>
        <family val="1"/>
      </rPr>
      <t>136</t>
    </r>
    <r>
      <rPr>
        <sz val="12"/>
        <color theme="1"/>
        <rFont val="等线"/>
        <family val="3"/>
        <charset val="134"/>
      </rPr>
      <t>项，以学院推荐到学校的项目排序依次按学院名额推荐，实际立项数以后期教育厅评审立项为准。</t>
    </r>
    <r>
      <rPr>
        <sz val="12"/>
        <color theme="1"/>
        <rFont val="宋体"/>
        <family val="3"/>
        <charset val="134"/>
      </rPr>
      <t>其他未推荐到省级的为校级立项项目。</t>
    </r>
    <r>
      <rPr>
        <sz val="12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</si>
</sst>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0"/>
      <color theme="1"/>
      <name val="方正小标宋_GBK"/>
      <charset val="134"/>
    </font>
    <font>
      <b/>
      <sz val="9"/>
      <name val="微软雅黑"/>
      <charset val="134"/>
    </font>
    <font>
      <sz val="11"/>
      <name val="等线"/>
      <charset val="134"/>
      <scheme val="minor"/>
    </font>
    <font>
      <sz val="12"/>
      <name val="微软雅黑"/>
      <charset val="134"/>
    </font>
    <font>
      <sz val="12"/>
      <color theme="1"/>
      <name val="Times New Roman"/>
      <family val="1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color theme="1"/>
      <name val="等线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7" workbookViewId="0">
      <selection activeCell="P26" sqref="P26"/>
    </sheetView>
  </sheetViews>
  <sheetFormatPr defaultColWidth="8.25" defaultRowHeight="14.25"/>
  <cols>
    <col min="1" max="1" width="4.625" customWidth="1"/>
    <col min="2" max="2" width="19.25" customWidth="1"/>
    <col min="3" max="3" width="5.625" customWidth="1"/>
    <col min="4" max="4" width="8.375" style="4" customWidth="1"/>
    <col min="5" max="5" width="8.25" customWidth="1"/>
    <col min="6" max="6" width="9.625" customWidth="1"/>
    <col min="7" max="7" width="7.125" style="3" customWidth="1"/>
    <col min="8" max="8" width="8.375" customWidth="1"/>
    <col min="9" max="9" width="7.875" customWidth="1"/>
    <col min="10" max="10" width="9.625" customWidth="1"/>
    <col min="11" max="11" width="10.375" customWidth="1"/>
    <col min="12" max="12" width="7.875" style="4" customWidth="1"/>
    <col min="13" max="13" width="11" customWidth="1"/>
    <col min="14" max="14" width="12.125" customWidth="1"/>
  </cols>
  <sheetData>
    <row r="1" spans="1:14" ht="24.95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24.95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s="1" customFormat="1" ht="32.2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4" ht="21.95" customHeight="1">
      <c r="A4" s="6">
        <v>1</v>
      </c>
      <c r="B4" s="7" t="s">
        <v>16</v>
      </c>
      <c r="C4" s="6">
        <v>45</v>
      </c>
      <c r="D4" s="6">
        <v>47</v>
      </c>
      <c r="E4" s="8">
        <f>D4/C4</f>
        <v>1.0444444444444445</v>
      </c>
      <c r="F4" s="6">
        <v>3</v>
      </c>
      <c r="G4" s="6"/>
      <c r="H4" s="6">
        <v>3</v>
      </c>
      <c r="I4" s="6">
        <v>5</v>
      </c>
      <c r="J4" s="6">
        <v>1</v>
      </c>
      <c r="K4" s="6">
        <v>6</v>
      </c>
      <c r="L4" s="6"/>
      <c r="M4" s="6">
        <f>K4+L4</f>
        <v>6</v>
      </c>
      <c r="N4" s="9">
        <f t="shared" ref="N4:N24" si="0">H4+M4</f>
        <v>9</v>
      </c>
    </row>
    <row r="5" spans="1:14" ht="21.95" customHeight="1">
      <c r="A5" s="6">
        <v>2</v>
      </c>
      <c r="B5" s="7" t="s">
        <v>17</v>
      </c>
      <c r="C5" s="6">
        <v>37</v>
      </c>
      <c r="D5" s="6">
        <v>43</v>
      </c>
      <c r="E5" s="8">
        <f t="shared" ref="E5:E24" si="1">D5/C5</f>
        <v>1.1621621621621621</v>
      </c>
      <c r="F5" s="6">
        <v>3</v>
      </c>
      <c r="G5" s="6"/>
      <c r="H5" s="6">
        <v>3</v>
      </c>
      <c r="I5" s="6">
        <v>5</v>
      </c>
      <c r="J5" s="6"/>
      <c r="K5" s="6">
        <v>5</v>
      </c>
      <c r="L5" s="6">
        <v>1</v>
      </c>
      <c r="M5" s="6">
        <f t="shared" ref="M5:M25" si="2">K5+L5</f>
        <v>6</v>
      </c>
      <c r="N5" s="9">
        <f t="shared" si="0"/>
        <v>9</v>
      </c>
    </row>
    <row r="6" spans="1:14" ht="21.95" customHeight="1">
      <c r="A6" s="6">
        <v>3</v>
      </c>
      <c r="B6" s="7" t="s">
        <v>18</v>
      </c>
      <c r="C6" s="6">
        <v>31</v>
      </c>
      <c r="D6" s="6">
        <v>35</v>
      </c>
      <c r="E6" s="8">
        <f t="shared" si="1"/>
        <v>1.1290322580645162</v>
      </c>
      <c r="F6" s="6">
        <v>2</v>
      </c>
      <c r="G6" s="6"/>
      <c r="H6" s="6">
        <v>2</v>
      </c>
      <c r="I6" s="6">
        <v>4</v>
      </c>
      <c r="J6" s="6">
        <v>1</v>
      </c>
      <c r="K6" s="6">
        <v>5</v>
      </c>
      <c r="L6" s="6"/>
      <c r="M6" s="6">
        <f t="shared" si="2"/>
        <v>5</v>
      </c>
      <c r="N6" s="9">
        <f t="shared" si="0"/>
        <v>7</v>
      </c>
    </row>
    <row r="7" spans="1:14" ht="21.95" customHeight="1">
      <c r="A7" s="6">
        <v>4</v>
      </c>
      <c r="B7" s="7" t="s">
        <v>19</v>
      </c>
      <c r="C7" s="6">
        <v>32</v>
      </c>
      <c r="D7" s="6">
        <v>24</v>
      </c>
      <c r="E7" s="8">
        <f t="shared" si="1"/>
        <v>0.75</v>
      </c>
      <c r="F7" s="6">
        <v>2</v>
      </c>
      <c r="G7" s="6"/>
      <c r="H7" s="6">
        <v>2</v>
      </c>
      <c r="I7" s="6">
        <v>3</v>
      </c>
      <c r="J7" s="6"/>
      <c r="K7" s="6">
        <v>3</v>
      </c>
      <c r="L7" s="6"/>
      <c r="M7" s="6">
        <f t="shared" si="2"/>
        <v>3</v>
      </c>
      <c r="N7" s="9">
        <f t="shared" si="0"/>
        <v>5</v>
      </c>
    </row>
    <row r="8" spans="1:14" ht="21.95" customHeight="1">
      <c r="A8" s="6">
        <v>5</v>
      </c>
      <c r="B8" s="7" t="s">
        <v>20</v>
      </c>
      <c r="C8" s="6">
        <v>33</v>
      </c>
      <c r="D8" s="6">
        <v>33</v>
      </c>
      <c r="E8" s="8">
        <f t="shared" si="1"/>
        <v>1</v>
      </c>
      <c r="F8" s="6">
        <v>2</v>
      </c>
      <c r="G8" s="6"/>
      <c r="H8" s="6">
        <v>2</v>
      </c>
      <c r="I8" s="6">
        <v>4</v>
      </c>
      <c r="J8" s="6">
        <v>1</v>
      </c>
      <c r="K8" s="6">
        <v>5</v>
      </c>
      <c r="L8" s="6"/>
      <c r="M8" s="6">
        <f t="shared" si="2"/>
        <v>5</v>
      </c>
      <c r="N8" s="9">
        <f t="shared" si="0"/>
        <v>7</v>
      </c>
    </row>
    <row r="9" spans="1:14" ht="21.95" customHeight="1">
      <c r="A9" s="6">
        <v>6</v>
      </c>
      <c r="B9" s="7" t="s">
        <v>21</v>
      </c>
      <c r="C9" s="6">
        <v>30</v>
      </c>
      <c r="D9" s="6">
        <v>35</v>
      </c>
      <c r="E9" s="8">
        <f t="shared" si="1"/>
        <v>1.1666666666666667</v>
      </c>
      <c r="F9" s="6">
        <v>2</v>
      </c>
      <c r="G9" s="6"/>
      <c r="H9" s="6">
        <v>2</v>
      </c>
      <c r="I9" s="6">
        <v>4</v>
      </c>
      <c r="J9" s="6"/>
      <c r="K9" s="6">
        <v>4</v>
      </c>
      <c r="L9" s="6">
        <v>1</v>
      </c>
      <c r="M9" s="6">
        <f t="shared" si="2"/>
        <v>5</v>
      </c>
      <c r="N9" s="9">
        <f t="shared" si="0"/>
        <v>7</v>
      </c>
    </row>
    <row r="10" spans="1:14" ht="21.95" customHeight="1">
      <c r="A10" s="6">
        <v>7</v>
      </c>
      <c r="B10" s="7" t="s">
        <v>22</v>
      </c>
      <c r="C10" s="6">
        <v>27</v>
      </c>
      <c r="D10" s="6">
        <v>40</v>
      </c>
      <c r="E10" s="8">
        <f t="shared" si="1"/>
        <v>1.4814814814814814</v>
      </c>
      <c r="F10" s="6">
        <v>3</v>
      </c>
      <c r="G10" s="6"/>
      <c r="H10" s="6">
        <v>3</v>
      </c>
      <c r="I10" s="6">
        <v>4</v>
      </c>
      <c r="J10" s="6">
        <v>1</v>
      </c>
      <c r="K10" s="6">
        <v>5</v>
      </c>
      <c r="L10" s="6">
        <v>1</v>
      </c>
      <c r="M10" s="6">
        <f t="shared" si="2"/>
        <v>6</v>
      </c>
      <c r="N10" s="9">
        <f t="shared" si="0"/>
        <v>9</v>
      </c>
    </row>
    <row r="11" spans="1:14" s="2" customFormat="1" ht="21.95" customHeight="1">
      <c r="A11" s="6">
        <v>8</v>
      </c>
      <c r="B11" s="7" t="s">
        <v>23</v>
      </c>
      <c r="C11" s="6">
        <v>15</v>
      </c>
      <c r="D11" s="6">
        <v>15</v>
      </c>
      <c r="E11" s="8">
        <f t="shared" si="1"/>
        <v>1</v>
      </c>
      <c r="F11" s="6">
        <v>0</v>
      </c>
      <c r="G11" s="6"/>
      <c r="H11" s="6">
        <v>0</v>
      </c>
      <c r="I11" s="6">
        <v>2</v>
      </c>
      <c r="J11" s="6">
        <v>1</v>
      </c>
      <c r="K11" s="6">
        <v>3</v>
      </c>
      <c r="L11" s="6"/>
      <c r="M11" s="6">
        <f t="shared" si="2"/>
        <v>3</v>
      </c>
      <c r="N11" s="9">
        <f t="shared" si="0"/>
        <v>3</v>
      </c>
    </row>
    <row r="12" spans="1:14" ht="21.95" customHeight="1">
      <c r="A12" s="6">
        <v>9</v>
      </c>
      <c r="B12" s="7" t="s">
        <v>24</v>
      </c>
      <c r="C12" s="6">
        <v>11</v>
      </c>
      <c r="D12" s="6">
        <v>2</v>
      </c>
      <c r="E12" s="8">
        <f t="shared" si="1"/>
        <v>0.18181818181818182</v>
      </c>
      <c r="F12" s="6">
        <v>0</v>
      </c>
      <c r="G12" s="6"/>
      <c r="H12" s="6">
        <v>0</v>
      </c>
      <c r="I12" s="6">
        <v>0</v>
      </c>
      <c r="J12" s="6"/>
      <c r="K12" s="6">
        <v>0</v>
      </c>
      <c r="L12" s="6"/>
      <c r="M12" s="6">
        <f t="shared" si="2"/>
        <v>0</v>
      </c>
      <c r="N12" s="9">
        <f t="shared" si="0"/>
        <v>0</v>
      </c>
    </row>
    <row r="13" spans="1:14" ht="21.95" customHeight="1">
      <c r="A13" s="6">
        <v>10</v>
      </c>
      <c r="B13" s="7" t="s">
        <v>25</v>
      </c>
      <c r="C13" s="6">
        <v>42</v>
      </c>
      <c r="D13" s="6">
        <v>16</v>
      </c>
      <c r="E13" s="8">
        <f t="shared" si="1"/>
        <v>0.38095238095238093</v>
      </c>
      <c r="F13" s="6">
        <v>1</v>
      </c>
      <c r="G13" s="6"/>
      <c r="H13" s="6">
        <v>1</v>
      </c>
      <c r="I13" s="6">
        <v>2</v>
      </c>
      <c r="J13" s="6"/>
      <c r="K13" s="6">
        <v>2</v>
      </c>
      <c r="L13" s="6"/>
      <c r="M13" s="6">
        <f t="shared" si="2"/>
        <v>2</v>
      </c>
      <c r="N13" s="9">
        <f t="shared" si="0"/>
        <v>3</v>
      </c>
    </row>
    <row r="14" spans="1:14" ht="21.95" customHeight="1">
      <c r="A14" s="6">
        <v>11</v>
      </c>
      <c r="B14" s="7" t="s">
        <v>26</v>
      </c>
      <c r="C14" s="6">
        <v>32</v>
      </c>
      <c r="D14" s="6">
        <v>51</v>
      </c>
      <c r="E14" s="8">
        <f t="shared" si="1"/>
        <v>1.59375</v>
      </c>
      <c r="F14" s="6">
        <v>3</v>
      </c>
      <c r="G14" s="6">
        <v>1</v>
      </c>
      <c r="H14" s="6">
        <v>4</v>
      </c>
      <c r="I14" s="6">
        <v>6</v>
      </c>
      <c r="J14" s="6"/>
      <c r="K14" s="6">
        <v>6</v>
      </c>
      <c r="L14" s="6">
        <v>1</v>
      </c>
      <c r="M14" s="6">
        <f t="shared" si="2"/>
        <v>7</v>
      </c>
      <c r="N14" s="9">
        <f t="shared" si="0"/>
        <v>11</v>
      </c>
    </row>
    <row r="15" spans="1:14" ht="21.95" customHeight="1">
      <c r="A15" s="6">
        <v>12</v>
      </c>
      <c r="B15" s="7" t="s">
        <v>27</v>
      </c>
      <c r="C15" s="6">
        <v>23</v>
      </c>
      <c r="D15" s="6">
        <v>30</v>
      </c>
      <c r="E15" s="8">
        <f t="shared" si="1"/>
        <v>1.3043478260869565</v>
      </c>
      <c r="F15" s="6">
        <v>2</v>
      </c>
      <c r="G15" s="6"/>
      <c r="H15" s="6">
        <v>2</v>
      </c>
      <c r="I15" s="6">
        <v>3</v>
      </c>
      <c r="J15" s="6"/>
      <c r="K15" s="6">
        <v>3</v>
      </c>
      <c r="L15" s="6">
        <v>1</v>
      </c>
      <c r="M15" s="6">
        <f t="shared" si="2"/>
        <v>4</v>
      </c>
      <c r="N15" s="9">
        <f t="shared" si="0"/>
        <v>6</v>
      </c>
    </row>
    <row r="16" spans="1:14" ht="21.95" customHeight="1">
      <c r="A16" s="6">
        <v>13</v>
      </c>
      <c r="B16" s="7" t="s">
        <v>28</v>
      </c>
      <c r="C16" s="6">
        <v>17</v>
      </c>
      <c r="D16" s="6">
        <v>17</v>
      </c>
      <c r="E16" s="8">
        <f t="shared" si="1"/>
        <v>1</v>
      </c>
      <c r="F16" s="6">
        <v>1</v>
      </c>
      <c r="G16" s="6"/>
      <c r="H16" s="6">
        <v>1</v>
      </c>
      <c r="I16" s="6">
        <v>2</v>
      </c>
      <c r="J16" s="6">
        <v>1</v>
      </c>
      <c r="K16" s="6">
        <v>3</v>
      </c>
      <c r="L16" s="6"/>
      <c r="M16" s="6">
        <f t="shared" si="2"/>
        <v>3</v>
      </c>
      <c r="N16" s="9">
        <f t="shared" si="0"/>
        <v>4</v>
      </c>
    </row>
    <row r="17" spans="1:14" ht="21.95" customHeight="1">
      <c r="A17" s="6">
        <v>14</v>
      </c>
      <c r="B17" s="7" t="s">
        <v>29</v>
      </c>
      <c r="C17" s="6">
        <v>36</v>
      </c>
      <c r="D17" s="6">
        <v>42</v>
      </c>
      <c r="E17" s="8">
        <f t="shared" si="1"/>
        <v>1.1666666666666667</v>
      </c>
      <c r="F17" s="6">
        <v>3</v>
      </c>
      <c r="G17" s="6"/>
      <c r="H17" s="6">
        <v>3</v>
      </c>
      <c r="I17" s="6">
        <v>5</v>
      </c>
      <c r="J17" s="6"/>
      <c r="K17" s="6">
        <v>5</v>
      </c>
      <c r="L17" s="6">
        <v>1</v>
      </c>
      <c r="M17" s="6">
        <f t="shared" si="2"/>
        <v>6</v>
      </c>
      <c r="N17" s="9">
        <f t="shared" si="0"/>
        <v>9</v>
      </c>
    </row>
    <row r="18" spans="1:14" ht="21.95" customHeight="1">
      <c r="A18" s="6">
        <v>15</v>
      </c>
      <c r="B18" s="7" t="s">
        <v>30</v>
      </c>
      <c r="C18" s="6">
        <v>6</v>
      </c>
      <c r="D18" s="6">
        <v>0</v>
      </c>
      <c r="E18" s="8">
        <f t="shared" si="1"/>
        <v>0</v>
      </c>
      <c r="F18" s="6">
        <v>0</v>
      </c>
      <c r="G18" s="6"/>
      <c r="H18" s="6">
        <v>0</v>
      </c>
      <c r="I18" s="6">
        <v>0</v>
      </c>
      <c r="J18" s="6"/>
      <c r="K18" s="6">
        <v>0</v>
      </c>
      <c r="L18" s="6"/>
      <c r="M18" s="6">
        <f t="shared" si="2"/>
        <v>0</v>
      </c>
      <c r="N18" s="9">
        <f t="shared" si="0"/>
        <v>0</v>
      </c>
    </row>
    <row r="19" spans="1:14" ht="21.95" customHeight="1">
      <c r="A19" s="6">
        <v>16</v>
      </c>
      <c r="B19" s="7" t="s">
        <v>31</v>
      </c>
      <c r="C19" s="6">
        <v>35</v>
      </c>
      <c r="D19" s="6">
        <v>30</v>
      </c>
      <c r="E19" s="8">
        <f t="shared" si="1"/>
        <v>0.8571428571428571</v>
      </c>
      <c r="F19" s="6">
        <v>2</v>
      </c>
      <c r="G19" s="6"/>
      <c r="H19" s="6">
        <v>2</v>
      </c>
      <c r="I19" s="6">
        <v>3</v>
      </c>
      <c r="J19" s="6"/>
      <c r="K19" s="6">
        <v>3</v>
      </c>
      <c r="L19" s="6"/>
      <c r="M19" s="6">
        <f t="shared" si="2"/>
        <v>3</v>
      </c>
      <c r="N19" s="9">
        <f t="shared" si="0"/>
        <v>5</v>
      </c>
    </row>
    <row r="20" spans="1:14" ht="21.95" customHeight="1">
      <c r="A20" s="6">
        <v>17</v>
      </c>
      <c r="B20" s="7" t="s">
        <v>32</v>
      </c>
      <c r="C20" s="6">
        <v>20</v>
      </c>
      <c r="D20" s="6">
        <v>7</v>
      </c>
      <c r="E20" s="8">
        <f t="shared" si="1"/>
        <v>0.35</v>
      </c>
      <c r="F20" s="6">
        <v>0</v>
      </c>
      <c r="G20" s="6"/>
      <c r="H20" s="6">
        <v>0</v>
      </c>
      <c r="I20" s="6">
        <v>0</v>
      </c>
      <c r="J20" s="6"/>
      <c r="K20" s="6">
        <v>0</v>
      </c>
      <c r="L20" s="6"/>
      <c r="M20" s="6">
        <f t="shared" si="2"/>
        <v>0</v>
      </c>
      <c r="N20" s="9">
        <f t="shared" si="0"/>
        <v>0</v>
      </c>
    </row>
    <row r="21" spans="1:14" ht="21.95" customHeight="1">
      <c r="A21" s="6">
        <v>18</v>
      </c>
      <c r="B21" s="7" t="s">
        <v>33</v>
      </c>
      <c r="C21" s="6">
        <v>19</v>
      </c>
      <c r="D21" s="6">
        <v>19</v>
      </c>
      <c r="E21" s="8">
        <f t="shared" si="1"/>
        <v>1</v>
      </c>
      <c r="F21" s="6">
        <v>1</v>
      </c>
      <c r="G21" s="6"/>
      <c r="H21" s="6">
        <v>1</v>
      </c>
      <c r="I21" s="6">
        <v>2</v>
      </c>
      <c r="J21" s="6">
        <v>1</v>
      </c>
      <c r="K21" s="6">
        <v>3</v>
      </c>
      <c r="L21" s="6"/>
      <c r="M21" s="6">
        <f t="shared" si="2"/>
        <v>3</v>
      </c>
      <c r="N21" s="9">
        <f t="shared" si="0"/>
        <v>4</v>
      </c>
    </row>
    <row r="22" spans="1:14" ht="21.95" customHeight="1">
      <c r="A22" s="6">
        <v>19</v>
      </c>
      <c r="B22" s="7" t="s">
        <v>34</v>
      </c>
      <c r="C22" s="6">
        <v>15</v>
      </c>
      <c r="D22" s="6">
        <v>0</v>
      </c>
      <c r="E22" s="8">
        <f t="shared" si="1"/>
        <v>0</v>
      </c>
      <c r="F22" s="6">
        <v>0</v>
      </c>
      <c r="G22" s="6"/>
      <c r="H22" s="6">
        <v>0</v>
      </c>
      <c r="I22" s="6">
        <v>0</v>
      </c>
      <c r="J22" s="6"/>
      <c r="K22" s="6">
        <v>0</v>
      </c>
      <c r="L22" s="6"/>
      <c r="M22" s="6">
        <f t="shared" si="2"/>
        <v>0</v>
      </c>
      <c r="N22" s="9">
        <f t="shared" si="0"/>
        <v>0</v>
      </c>
    </row>
    <row r="23" spans="1:14" ht="21.95" customHeight="1">
      <c r="A23" s="6">
        <v>20</v>
      </c>
      <c r="B23" s="7" t="s">
        <v>35</v>
      </c>
      <c r="C23" s="6">
        <v>25</v>
      </c>
      <c r="D23" s="6">
        <v>18</v>
      </c>
      <c r="E23" s="8">
        <f t="shared" si="1"/>
        <v>0.72</v>
      </c>
      <c r="F23" s="6">
        <v>1</v>
      </c>
      <c r="G23" s="6"/>
      <c r="H23" s="6">
        <v>1</v>
      </c>
      <c r="I23" s="6">
        <v>2</v>
      </c>
      <c r="J23" s="6"/>
      <c r="K23" s="6">
        <v>2</v>
      </c>
      <c r="L23" s="6"/>
      <c r="M23" s="6">
        <f t="shared" si="2"/>
        <v>2</v>
      </c>
      <c r="N23" s="9">
        <f t="shared" si="0"/>
        <v>3</v>
      </c>
    </row>
    <row r="24" spans="1:14" ht="21.95" customHeight="1">
      <c r="A24" s="6">
        <v>21</v>
      </c>
      <c r="B24" s="7" t="s">
        <v>36</v>
      </c>
      <c r="C24" s="6">
        <v>130</v>
      </c>
      <c r="D24" s="6">
        <v>196</v>
      </c>
      <c r="E24" s="8">
        <f t="shared" si="1"/>
        <v>1.5076923076923077</v>
      </c>
      <c r="F24" s="6">
        <v>12</v>
      </c>
      <c r="G24" s="6">
        <v>1</v>
      </c>
      <c r="H24" s="6">
        <v>13</v>
      </c>
      <c r="I24" s="6">
        <v>21</v>
      </c>
      <c r="J24" s="6"/>
      <c r="K24" s="6">
        <v>21</v>
      </c>
      <c r="L24" s="6">
        <v>1</v>
      </c>
      <c r="M24" s="6">
        <f t="shared" si="2"/>
        <v>22</v>
      </c>
      <c r="N24" s="9">
        <f t="shared" si="0"/>
        <v>35</v>
      </c>
    </row>
    <row r="25" spans="1:14" s="3" customFormat="1" ht="15.75" customHeight="1">
      <c r="A25" s="12" t="s">
        <v>37</v>
      </c>
      <c r="B25" s="12"/>
      <c r="C25" s="6">
        <f>SUM(C4:C24)</f>
        <v>661</v>
      </c>
      <c r="D25" s="6">
        <f>SUM(D4:D24)</f>
        <v>700</v>
      </c>
      <c r="E25" s="6"/>
      <c r="F25" s="6">
        <f>SUM(F4:F24)</f>
        <v>43</v>
      </c>
      <c r="G25" s="6">
        <v>2</v>
      </c>
      <c r="H25" s="6">
        <f>SUM(H4:H24)</f>
        <v>45</v>
      </c>
      <c r="I25" s="6">
        <f>SUM(I4:I24)</f>
        <v>77</v>
      </c>
      <c r="J25" s="6">
        <v>7</v>
      </c>
      <c r="K25" s="6">
        <v>84</v>
      </c>
      <c r="L25" s="6">
        <f>SUM(L4:L24)</f>
        <v>7</v>
      </c>
      <c r="M25" s="6">
        <f t="shared" si="2"/>
        <v>91</v>
      </c>
      <c r="N25" s="6">
        <f>SUM(N4:N24)</f>
        <v>136</v>
      </c>
    </row>
    <row r="26" spans="1:14" ht="100.5" customHeight="1">
      <c r="A26" s="13" t="s">
        <v>38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</sheetData>
  <mergeCells count="4">
    <mergeCell ref="A1:N1"/>
    <mergeCell ref="A2:N2"/>
    <mergeCell ref="A25:B25"/>
    <mergeCell ref="A26:N26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杨锐</cp:lastModifiedBy>
  <cp:lastPrinted>2026-06-11T01:53:00Z</cp:lastPrinted>
  <dcterms:created xsi:type="dcterms:W3CDTF">2015-06-05T18:19:00Z</dcterms:created>
  <dcterms:modified xsi:type="dcterms:W3CDTF">2026-06-15T09:37:17Z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3C3D0D5FED754CCAAD92313EC08C013B_12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